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5 GS\Žemba\_Zakazky\23063 3 propustky\geodeticka PDPS\skrochovice\E_5_2 majetkopravni cast\"/>
    </mc:Choice>
  </mc:AlternateContent>
  <xr:revisionPtr revIDLastSave="0" documentId="13_ncr:1_{78B103D0-F631-4451-A2D4-C7413C22491B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Sousední nemovitiosti" sheetId="3" r:id="rId2"/>
    <sheet name="PUPFL do 50m" sheetId="2" r:id="rId3"/>
    <sheet name="IPO" sheetId="5" r:id="rId4"/>
    <sheet name="Bilance ploch" sheetId="4" r:id="rId5"/>
  </sheets>
  <definedNames>
    <definedName name="_xlnm._FilterDatabase" localSheetId="0" hidden="1">dotčené_nemovitosti!$F$1:$F$10</definedName>
    <definedName name="_xlnm.Print_Titles" localSheetId="0">dotčené_nemovitosti!$2:$4</definedName>
  </definedNames>
  <calcPr calcId="181029"/>
</workbook>
</file>

<file path=xl/calcChain.xml><?xml version="1.0" encoding="utf-8"?>
<calcChain xmlns="http://schemas.openxmlformats.org/spreadsheetml/2006/main">
  <c r="L5" i="4" l="1"/>
  <c r="L8" i="4" s="1"/>
  <c r="E8" i="4"/>
  <c r="P8" i="4"/>
  <c r="O8" i="4"/>
  <c r="N8" i="4"/>
  <c r="M8" i="4"/>
  <c r="K8" i="4"/>
  <c r="J8" i="4"/>
  <c r="I8" i="4"/>
  <c r="H8" i="4"/>
  <c r="G8" i="4"/>
  <c r="F8" i="4"/>
  <c r="D8" i="4"/>
  <c r="C8" i="4"/>
</calcChain>
</file>

<file path=xl/sharedStrings.xml><?xml version="1.0" encoding="utf-8"?>
<sst xmlns="http://schemas.openxmlformats.org/spreadsheetml/2006/main" count="144" uniqueCount="80">
  <si>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</si>
  <si>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</si>
  <si>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</si>
  <si>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</si>
  <si>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</si>
  <si>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</si>
  <si>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</si>
  <si>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</si>
  <si>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</si>
  <si>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</si>
  <si>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Věcné břemeno</t>
  </si>
  <si>
    <t>Číslo SO, PS</t>
  </si>
  <si>
    <t>Oprávněný</t>
  </si>
  <si>
    <t>Poznámka</t>
  </si>
  <si>
    <t>SO/PS</t>
  </si>
  <si>
    <t>Údaje dle KN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</si>
  <si>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</si>
  <si>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</si>
  <si>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</si>
  <si>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</si>
  <si>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</si>
  <si>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</si>
  <si>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</si>
  <si>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</si>
  <si>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</si>
  <si>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</si>
  <si>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</si>
  <si>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</si>
  <si>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Druh číslování parcely</t>
  </si>
  <si>
    <t>bez výkupu</t>
  </si>
  <si>
    <t>ČD pro SŽ</t>
  </si>
  <si>
    <t>Parcelní číslo dle KN</t>
  </si>
  <si>
    <t>Parcelní číslo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</si>
  <si>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</si>
  <si>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</si>
  <si>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</si>
  <si>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</si>
  <si>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</si>
  <si>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</si>
  <si>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</si>
  <si>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</si>
  <si>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</si>
  <si>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</si>
  <si>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</si>
  <si>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</si>
  <si>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</si>
  <si>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</si>
  <si>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Individuální protihluková opatření</t>
  </si>
  <si>
    <t>Dočasný zábor</t>
  </si>
  <si>
    <t>Správa železnic, státní organizace</t>
  </si>
  <si>
    <t>Dlážděná 1003/7, Nové Město, 11000 Praha 1</t>
  </si>
  <si>
    <t>ostatní plocha</t>
  </si>
  <si>
    <t>dráha</t>
  </si>
  <si>
    <t>SO 01.1
SO 01.2</t>
  </si>
  <si>
    <t>SO 02.1
SO 02.2</t>
  </si>
  <si>
    <t>Propustky na trati Krnov - Opava východ, TÚ 2252</t>
  </si>
  <si>
    <t>Skrochovice</t>
  </si>
  <si>
    <t>Holasovice</t>
  </si>
  <si>
    <t>139/1</t>
  </si>
  <si>
    <t>415/11</t>
  </si>
  <si>
    <t>Zemědělské družstvo Hraničář Loděnice</t>
  </si>
  <si>
    <t>Loděnice 50, 74774 Holasovice</t>
  </si>
  <si>
    <t>Bergerová Dagmar</t>
  </si>
  <si>
    <t>č. p. 49, 74774 Holasovice</t>
  </si>
  <si>
    <t>Sýkorová Hana MUDr.</t>
  </si>
  <si>
    <t>Karla Pokorného 1793/44, Poruba, 70800 Ostrava</t>
  </si>
  <si>
    <t>SJM Pola Pavel a Polová Milena</t>
  </si>
  <si>
    <t>č. p. 92, 74774 Holasovice</t>
  </si>
  <si>
    <t>SJM Koník Karel a Koníková Zdeňka</t>
  </si>
  <si>
    <t>Školní 4/3, Skrochovice, 74771 Brumovice</t>
  </si>
  <si>
    <t>Režnarová Monika</t>
  </si>
  <si>
    <t>Pod Alejí 9/4, Skrochovice, 74771 Brumovice</t>
  </si>
  <si>
    <t>Obec Brumovice</t>
  </si>
  <si>
    <t>Hlavní 75/56, 74771 Brumovice</t>
  </si>
  <si>
    <t>428/9</t>
  </si>
  <si>
    <t>ZS</t>
  </si>
  <si>
    <t>428/18</t>
  </si>
  <si>
    <t>ostatní komunikace</t>
  </si>
  <si>
    <t>České dráhy, a.s.</t>
  </si>
  <si>
    <t>nábřeží Ludvíka Svobody 1222/12, Nové Město, 11000 Praha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</si>
</sst>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2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17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0" xfId="0" applyFont="1"/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9" fillId="0" borderId="40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41" xfId="0" applyNumberFormat="1" applyFont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 vertical="center" wrapText="1"/>
    </xf>
    <xf numFmtId="1" fontId="9" fillId="0" borderId="40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16" xfId="0" applyNumberFormat="1" applyFont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49" fontId="9" fillId="0" borderId="42" xfId="0" applyNumberFormat="1" applyFont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" fontId="2" fillId="0" borderId="0" xfId="0" applyNumberFormat="1" applyFont="1"/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/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/>
    <xf numFmtId="0" fontId="4" fillId="0" borderId="29" xfId="0" applyFont="1" applyBorder="1"/>
    <xf numFmtId="0" fontId="4" fillId="0" borderId="39" xfId="0" applyFont="1" applyBorder="1" applyAlignment="1">
      <alignment horizontal="center" vertical="center" wrapText="1"/>
    </xf>
    <xf numFmtId="1" fontId="5" fillId="0" borderId="35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18" xfId="0" applyNumberFormat="1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 wrapText="1"/>
    </xf>
    <xf numFmtId="0" fontId="14" fillId="4" borderId="28" xfId="0" applyFont="1" applyFill="1" applyBorder="1" applyAlignment="1">
      <alignment horizontal="center" vertical="center" wrapText="1"/>
    </xf>
    <xf numFmtId="1" fontId="14" fillId="0" borderId="1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" fontId="15" fillId="0" borderId="28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6" fillId="0" borderId="0" xfId="0" applyFont="1"/>
    <xf numFmtId="49" fontId="4" fillId="0" borderId="7" xfId="0" applyNumberFormat="1" applyFont="1" applyBorder="1" applyAlignment="1">
      <alignment horizontal="center" vertical="center" wrapText="1"/>
    </xf>
    <xf numFmtId="0" fontId="14" fillId="0" borderId="43" xfId="0" applyFont="1" applyBorder="1" applyAlignment="1">
      <alignment horizontal="left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49" fontId="14" fillId="0" borderId="45" xfId="0" applyNumberFormat="1" applyFont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 wrapText="1"/>
    </xf>
    <xf numFmtId="1" fontId="14" fillId="0" borderId="45" xfId="0" applyNumberFormat="1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 wrapText="1"/>
    </xf>
    <xf numFmtId="1" fontId="15" fillId="0" borderId="44" xfId="0" applyNumberFormat="1" applyFont="1" applyBorder="1" applyAlignment="1">
      <alignment horizontal="center" vertical="center"/>
    </xf>
    <xf numFmtId="49" fontId="15" fillId="0" borderId="47" xfId="0" applyNumberFormat="1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1" fontId="15" fillId="0" borderId="20" xfId="0" applyNumberFormat="1" applyFont="1" applyBorder="1" applyAlignment="1">
      <alignment horizontal="center" vertical="center"/>
    </xf>
    <xf numFmtId="1" fontId="15" fillId="0" borderId="20" xfId="0" applyNumberFormat="1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49" fontId="15" fillId="0" borderId="38" xfId="0" applyNumberFormat="1" applyFont="1" applyBorder="1" applyAlignment="1">
      <alignment horizontal="center" vertical="center" wrapText="1"/>
    </xf>
    <xf numFmtId="0" fontId="4" fillId="0" borderId="31" xfId="0" applyFont="1" applyBorder="1"/>
    <xf numFmtId="0" fontId="4" fillId="0" borderId="36" xfId="0" applyFont="1" applyBorder="1"/>
    <xf numFmtId="0" fontId="4" fillId="0" borderId="52" xfId="0" applyFont="1" applyBorder="1"/>
    <xf numFmtId="0" fontId="15" fillId="0" borderId="53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4" fillId="0" borderId="54" xfId="0" applyFont="1" applyBorder="1"/>
    <xf numFmtId="0" fontId="14" fillId="0" borderId="51" xfId="0" applyFont="1" applyBorder="1" applyAlignment="1">
      <alignment horizontal="left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14" fillId="4" borderId="50" xfId="0" applyFont="1" applyFill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1" fontId="15" fillId="0" borderId="50" xfId="0" applyNumberFormat="1" applyFont="1" applyBorder="1" applyAlignment="1">
      <alignment horizontal="center" vertical="center"/>
    </xf>
    <xf numFmtId="49" fontId="15" fillId="0" borderId="55" xfId="0" applyNumberFormat="1" applyFont="1" applyBorder="1" applyAlignment="1">
      <alignment horizontal="center" vertical="center" wrapText="1"/>
    </xf>
    <xf numFmtId="1" fontId="15" fillId="0" borderId="51" xfId="0" applyNumberFormat="1" applyFont="1" applyBorder="1" applyAlignment="1">
      <alignment horizontal="center" vertical="center"/>
    </xf>
    <xf numFmtId="1" fontId="15" fillId="0" borderId="51" xfId="0" applyNumberFormat="1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  <xf numFmtId="1" fontId="4" fillId="0" borderId="21" xfId="0" applyNumberFormat="1" applyFont="1" applyBorder="1" applyAlignment="1">
      <alignment horizontal="center" vertical="center"/>
    </xf>
  </cellXfs>
  <cellStyles count="1">
    <cellStyle name="Normální" xfId="0" builtinId="0"/>
  </cellStyles>
  <dxfs count="1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0"/>
  <sheetViews>
    <sheetView tabSelected="1" zoomScale="85" zoomScaleNormal="85" workbookViewId="0">
      <pane ySplit="4" topLeftCell="A5" activePane="bottomLeft" state="frozenSplit"/>
      <selection pane="bottomLeft"/>
    </sheetView>
  </sheetViews>
  <sheetFormatPr defaultRowHeight="14.25" x14ac:dyDescent="0.2"/>
  <cols>
    <col min="1" max="1" width="2.42578125" style="2" customWidth="1"/>
    <col min="2" max="2" width="15" style="2" customWidth="1"/>
    <col min="3" max="3" width="6.28515625" style="2" customWidth="1"/>
    <col min="4" max="4" width="7.42578125" style="2" customWidth="1"/>
    <col min="5" max="5" width="7.7109375" style="2" customWidth="1"/>
    <col min="6" max="6" width="35.85546875" style="2" customWidth="1"/>
    <col min="7" max="7" width="49.5703125" style="2" customWidth="1"/>
    <col min="8" max="8" width="11.85546875" style="2" customWidth="1"/>
    <col min="9" max="9" width="9" style="2" customWidth="1"/>
    <col min="10" max="10" width="11.42578125" style="2" customWidth="1"/>
    <col min="11" max="11" width="12.28515625" style="2" customWidth="1"/>
    <col min="12" max="12" width="9.140625" style="2"/>
    <col min="13" max="13" width="7.42578125" style="2" customWidth="1"/>
    <col min="14" max="14" width="11.5703125" style="2" customWidth="1"/>
    <col min="15" max="15" width="8.85546875" style="2" customWidth="1"/>
    <col min="16" max="16" width="10.5703125" style="2" customWidth="1"/>
    <col min="17" max="17" width="14" style="2" customWidth="1"/>
    <col min="18" max="18" width="9" style="2" customWidth="1"/>
    <col min="19" max="19" width="8.42578125" style="2" customWidth="1"/>
    <col min="20" max="20" width="9.5703125" style="2" customWidth="1"/>
    <col min="21" max="21" width="10.28515625" style="2" customWidth="1"/>
    <col min="22" max="22" width="5.85546875" style="2" customWidth="1"/>
    <col min="23" max="23" width="9.7109375" style="2" customWidth="1"/>
    <col min="24" max="24" width="11" style="2" customWidth="1"/>
    <col min="25" max="25" width="10.5703125" style="2" customWidth="1"/>
    <col min="26" max="26" width="13.140625" style="2" customWidth="1"/>
    <col min="27" max="27" width="15.5703125" style="2" customWidth="1"/>
    <col min="28" max="28" width="2.7109375" style="2" customWidth="1"/>
    <col min="29" max="16384" width="9.140625" style="2"/>
  </cols>
  <sheetData>
    <row r="1" spans="1:28" ht="24.75" x14ac:dyDescent="0.3">
      <c r="B1" s="105" t="s">
        <v>40</v>
      </c>
      <c r="C1" s="1"/>
      <c r="M1" s="77"/>
      <c r="N1" s="77"/>
      <c r="O1" s="77"/>
      <c r="R1" s="77"/>
      <c r="T1" s="77"/>
    </row>
    <row r="2" spans="1:28" ht="24" customHeight="1" thickBot="1" x14ac:dyDescent="0.3">
      <c r="B2" s="161" t="s">
        <v>55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1:28" s="13" customFormat="1" ht="39" customHeight="1" thickBot="1" x14ac:dyDescent="0.2">
      <c r="B3" s="159" t="s">
        <v>15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6" t="s">
        <v>20</v>
      </c>
      <c r="N3" s="157"/>
      <c r="O3" s="157"/>
      <c r="P3" s="157"/>
      <c r="Q3" s="158"/>
      <c r="R3" s="156" t="s">
        <v>48</v>
      </c>
      <c r="S3" s="157"/>
      <c r="T3" s="157"/>
      <c r="U3" s="158"/>
      <c r="V3" s="154" t="s">
        <v>10</v>
      </c>
      <c r="W3" s="155"/>
      <c r="X3" s="155"/>
      <c r="Y3" s="155"/>
      <c r="Z3" s="25" t="s">
        <v>17</v>
      </c>
      <c r="AA3" s="26" t="s">
        <v>13</v>
      </c>
    </row>
    <row r="4" spans="1:28" s="13" customFormat="1" ht="38.25" customHeight="1" thickBot="1" x14ac:dyDescent="0.2">
      <c r="B4" s="44" t="s">
        <v>0</v>
      </c>
      <c r="C4" s="63" t="s">
        <v>27</v>
      </c>
      <c r="D4" s="45" t="s">
        <v>8</v>
      </c>
      <c r="E4" s="46" t="s">
        <v>3</v>
      </c>
      <c r="F4" s="47" t="s">
        <v>1</v>
      </c>
      <c r="G4" s="47" t="s">
        <v>2</v>
      </c>
      <c r="H4" s="45" t="s">
        <v>4</v>
      </c>
      <c r="I4" s="45" t="s">
        <v>33</v>
      </c>
      <c r="J4" s="45" t="s">
        <v>5</v>
      </c>
      <c r="K4" s="64" t="s">
        <v>7</v>
      </c>
      <c r="L4" s="45" t="s">
        <v>6</v>
      </c>
      <c r="M4" s="67" t="s">
        <v>34</v>
      </c>
      <c r="N4" s="68" t="s">
        <v>35</v>
      </c>
      <c r="O4" s="68" t="s">
        <v>36</v>
      </c>
      <c r="P4" s="45" t="s">
        <v>9</v>
      </c>
      <c r="Q4" s="69" t="s">
        <v>14</v>
      </c>
      <c r="R4" s="67" t="s">
        <v>37</v>
      </c>
      <c r="S4" s="70" t="s">
        <v>14</v>
      </c>
      <c r="T4" s="67" t="s">
        <v>38</v>
      </c>
      <c r="U4" s="71" t="s">
        <v>14</v>
      </c>
      <c r="V4" s="67" t="s">
        <v>39</v>
      </c>
      <c r="W4" s="64" t="s">
        <v>18</v>
      </c>
      <c r="X4" s="45" t="s">
        <v>11</v>
      </c>
      <c r="Y4" s="65" t="s">
        <v>12</v>
      </c>
      <c r="Z4" s="66"/>
      <c r="AA4" s="72"/>
    </row>
    <row r="5" spans="1:28" s="5" customFormat="1" ht="33.75" customHeight="1" x14ac:dyDescent="0.15">
      <c r="A5" s="24" t="s">
        <v>16</v>
      </c>
      <c r="B5" s="90" t="s">
        <v>56</v>
      </c>
      <c r="C5" s="91">
        <v>2252</v>
      </c>
      <c r="D5" s="92">
        <v>297</v>
      </c>
      <c r="E5" s="93"/>
      <c r="F5" s="94" t="s">
        <v>49</v>
      </c>
      <c r="G5" s="94" t="s">
        <v>50</v>
      </c>
      <c r="H5" s="95" t="s">
        <v>74</v>
      </c>
      <c r="I5" s="96">
        <v>11236</v>
      </c>
      <c r="J5" s="92" t="s">
        <v>51</v>
      </c>
      <c r="K5" s="92" t="s">
        <v>52</v>
      </c>
      <c r="L5" s="98"/>
      <c r="M5" s="99"/>
      <c r="N5" s="99"/>
      <c r="O5" s="99">
        <v>1348</v>
      </c>
      <c r="P5" s="92"/>
      <c r="Q5" s="123" t="s">
        <v>53</v>
      </c>
      <c r="R5" s="100"/>
      <c r="S5" s="98"/>
      <c r="T5" s="100"/>
      <c r="U5" s="98"/>
      <c r="V5" s="101"/>
      <c r="W5" s="102"/>
      <c r="X5" s="97"/>
      <c r="Y5" s="103"/>
      <c r="Z5" s="127"/>
      <c r="AA5" s="104"/>
      <c r="AB5" s="24" t="s">
        <v>16</v>
      </c>
    </row>
    <row r="6" spans="1:28" s="5" customFormat="1" ht="33.75" customHeight="1" x14ac:dyDescent="0.15">
      <c r="A6" s="24"/>
      <c r="B6" s="130" t="s">
        <v>56</v>
      </c>
      <c r="C6" s="131">
        <v>2252</v>
      </c>
      <c r="D6" s="132">
        <v>164</v>
      </c>
      <c r="E6" s="133"/>
      <c r="F6" s="134" t="s">
        <v>72</v>
      </c>
      <c r="G6" s="134" t="s">
        <v>73</v>
      </c>
      <c r="H6" s="135">
        <v>375</v>
      </c>
      <c r="I6" s="136">
        <v>403</v>
      </c>
      <c r="J6" s="132" t="s">
        <v>51</v>
      </c>
      <c r="K6" s="132" t="s">
        <v>77</v>
      </c>
      <c r="L6" s="137"/>
      <c r="M6" s="138"/>
      <c r="N6" s="138"/>
      <c r="O6" s="138"/>
      <c r="P6" s="132"/>
      <c r="Q6" s="139"/>
      <c r="R6" s="140"/>
      <c r="S6" s="137"/>
      <c r="T6" s="140">
        <v>403</v>
      </c>
      <c r="U6" s="137" t="s">
        <v>75</v>
      </c>
      <c r="V6" s="141"/>
      <c r="W6" s="142"/>
      <c r="X6" s="143"/>
      <c r="Y6" s="144"/>
      <c r="Z6" s="145"/>
      <c r="AA6" s="146"/>
      <c r="AB6" s="24"/>
    </row>
    <row r="7" spans="1:28" s="5" customFormat="1" ht="33.75" customHeight="1" x14ac:dyDescent="0.15">
      <c r="A7" s="24"/>
      <c r="B7" s="130" t="s">
        <v>56</v>
      </c>
      <c r="C7" s="131">
        <v>2252</v>
      </c>
      <c r="D7" s="132">
        <v>210</v>
      </c>
      <c r="E7" s="133"/>
      <c r="F7" s="134" t="s">
        <v>78</v>
      </c>
      <c r="G7" s="134" t="s">
        <v>79</v>
      </c>
      <c r="H7" s="135" t="s">
        <v>76</v>
      </c>
      <c r="I7" s="136">
        <v>21812</v>
      </c>
      <c r="J7" s="132" t="s">
        <v>51</v>
      </c>
      <c r="K7" s="132" t="s">
        <v>52</v>
      </c>
      <c r="L7" s="137"/>
      <c r="M7" s="138"/>
      <c r="N7" s="138"/>
      <c r="O7" s="138"/>
      <c r="P7" s="132"/>
      <c r="Q7" s="139"/>
      <c r="R7" s="140"/>
      <c r="S7" s="137"/>
      <c r="T7" s="140">
        <v>300</v>
      </c>
      <c r="U7" s="137" t="s">
        <v>75</v>
      </c>
      <c r="V7" s="141"/>
      <c r="W7" s="142"/>
      <c r="X7" s="143"/>
      <c r="Y7" s="144"/>
      <c r="Z7" s="145"/>
      <c r="AA7" s="146"/>
      <c r="AB7" s="24"/>
    </row>
    <row r="8" spans="1:28" s="5" customFormat="1" ht="25.5" x14ac:dyDescent="0.15">
      <c r="A8" s="24"/>
      <c r="B8" s="130" t="s">
        <v>57</v>
      </c>
      <c r="C8" s="131">
        <v>2252</v>
      </c>
      <c r="D8" s="132">
        <v>297</v>
      </c>
      <c r="E8" s="133"/>
      <c r="F8" s="134" t="s">
        <v>49</v>
      </c>
      <c r="G8" s="134" t="s">
        <v>50</v>
      </c>
      <c r="H8" s="135">
        <v>746</v>
      </c>
      <c r="I8" s="136">
        <v>33989</v>
      </c>
      <c r="J8" s="132" t="s">
        <v>51</v>
      </c>
      <c r="K8" s="132" t="s">
        <v>52</v>
      </c>
      <c r="L8" s="137"/>
      <c r="M8" s="138"/>
      <c r="N8" s="138"/>
      <c r="O8" s="138">
        <v>2768</v>
      </c>
      <c r="P8" s="132"/>
      <c r="Q8" s="139" t="s">
        <v>54</v>
      </c>
      <c r="R8" s="140"/>
      <c r="S8" s="137"/>
      <c r="T8" s="140"/>
      <c r="U8" s="137"/>
      <c r="V8" s="141"/>
      <c r="W8" s="142"/>
      <c r="X8" s="143"/>
      <c r="Y8" s="144"/>
      <c r="Z8" s="145"/>
      <c r="AA8" s="146"/>
      <c r="AB8" s="24"/>
    </row>
    <row r="9" spans="1:28" s="5" customFormat="1" ht="12.75" x14ac:dyDescent="0.15">
      <c r="A9" s="24"/>
      <c r="B9" s="107"/>
      <c r="C9" s="108"/>
      <c r="D9" s="109"/>
      <c r="E9" s="110"/>
      <c r="F9" s="134"/>
      <c r="G9" s="134"/>
      <c r="H9" s="111"/>
      <c r="I9" s="112"/>
      <c r="J9" s="109"/>
      <c r="K9" s="109"/>
      <c r="L9" s="113"/>
      <c r="M9" s="114"/>
      <c r="N9" s="114"/>
      <c r="O9" s="114"/>
      <c r="P9" s="109"/>
      <c r="Q9" s="115"/>
      <c r="R9" s="118"/>
      <c r="S9" s="117"/>
      <c r="T9" s="118"/>
      <c r="U9" s="117"/>
      <c r="V9" s="119"/>
      <c r="W9" s="120"/>
      <c r="X9" s="121"/>
      <c r="Y9" s="122"/>
      <c r="Z9" s="128"/>
      <c r="AA9" s="116"/>
      <c r="AB9" s="24"/>
    </row>
    <row r="10" spans="1:28" s="5" customFormat="1" ht="11.25" thickBot="1" x14ac:dyDescent="0.2">
      <c r="B10" s="78"/>
      <c r="C10" s="79"/>
      <c r="D10" s="80"/>
      <c r="E10" s="79"/>
      <c r="F10" s="81"/>
      <c r="G10" s="81"/>
      <c r="H10" s="80"/>
      <c r="I10" s="79"/>
      <c r="J10" s="79"/>
      <c r="K10" s="79"/>
      <c r="L10" s="82"/>
      <c r="M10" s="83"/>
      <c r="N10" s="79"/>
      <c r="O10" s="79"/>
      <c r="P10" s="79"/>
      <c r="Q10" s="124"/>
      <c r="R10" s="85"/>
      <c r="S10" s="84"/>
      <c r="T10" s="85"/>
      <c r="U10" s="84"/>
      <c r="V10" s="86"/>
      <c r="W10" s="125"/>
      <c r="X10" s="87"/>
      <c r="Y10" s="88"/>
      <c r="Z10" s="129"/>
      <c r="AA10" s="126"/>
    </row>
  </sheetData>
  <mergeCells count="5">
    <mergeCell ref="V3:Y3"/>
    <mergeCell ref="M3:Q3"/>
    <mergeCell ref="R3:U3"/>
    <mergeCell ref="B3:L3"/>
    <mergeCell ref="B2:L2"/>
  </mergeCells>
  <conditionalFormatting sqref="B3:C3">
    <cfRule type="cellIs" dxfId="13" priority="55" stopIfTrue="1" operator="greaterThanOrEqual">
      <formula>0</formula>
    </cfRule>
  </conditionalFormatting>
  <conditionalFormatting sqref="B4:AA4">
    <cfRule type="cellIs" dxfId="12" priority="1" stopIfTrue="1" operator="notEqual">
      <formula>0</formula>
    </cfRule>
  </conditionalFormatting>
  <conditionalFormatting sqref="M3:O3">
    <cfRule type="cellIs" dxfId="11" priority="52" stopIfTrue="1" operator="greaterThanOrEqual">
      <formula>0</formula>
    </cfRule>
  </conditionalFormatting>
  <conditionalFormatting sqref="R3">
    <cfRule type="cellIs" dxfId="10" priority="54" stopIfTrue="1" operator="greaterThanOrEqual">
      <formula>0</formula>
    </cfRule>
  </conditionalFormatting>
  <conditionalFormatting sqref="V3">
    <cfRule type="cellIs" dxfId="9" priority="28" stopIfTrue="1" operator="greaterThanOrEqual">
      <formula>0</formula>
    </cfRule>
  </conditionalFormatting>
  <printOptions horizontalCentered="1"/>
  <pageMargins left="0.11811023622047245" right="0.11811023622047245" top="0.39370078740157483" bottom="0.19685039370078741" header="0.31496062992125984" footer="0.31496062992125984"/>
  <pageSetup paperSize="8" scale="61" fitToHeight="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5"/>
  <sheetViews>
    <sheetView workbookViewId="0">
      <selection activeCell="C26" sqref="C26"/>
    </sheetView>
  </sheetViews>
  <sheetFormatPr defaultRowHeight="11.25" x14ac:dyDescent="0.15"/>
  <cols>
    <col min="1" max="1" width="2.7109375" style="13" customWidth="1"/>
    <col min="2" max="2" width="21.42578125" style="13" customWidth="1"/>
    <col min="3" max="3" width="10.85546875" style="13" customWidth="1"/>
    <col min="4" max="5" width="10.5703125" style="13" customWidth="1"/>
    <col min="6" max="6" width="9.42578125" style="13" customWidth="1"/>
    <col min="7" max="7" width="14.28515625" style="13" customWidth="1"/>
    <col min="8" max="8" width="35" style="13" customWidth="1"/>
    <col min="9" max="9" width="59.85546875" style="13" customWidth="1"/>
    <col min="10" max="16384" width="9.140625" style="13"/>
  </cols>
  <sheetData>
    <row r="1" spans="2:9" s="14" customFormat="1" ht="19.5" x14ac:dyDescent="0.25">
      <c r="B1" s="27" t="s">
        <v>42</v>
      </c>
      <c r="C1" s="4"/>
      <c r="D1" s="4"/>
      <c r="E1" s="4"/>
    </row>
    <row r="2" spans="2:9" s="14" customFormat="1" ht="20.25" thickBot="1" x14ac:dyDescent="0.3">
      <c r="B2" s="27" t="s">
        <v>55</v>
      </c>
      <c r="C2" s="4"/>
      <c r="D2" s="4"/>
      <c r="E2" s="4"/>
    </row>
    <row r="3" spans="2:9" ht="12" customHeight="1" thickBot="1" x14ac:dyDescent="0.2">
      <c r="B3" s="162" t="s">
        <v>15</v>
      </c>
      <c r="C3" s="163"/>
      <c r="D3" s="163"/>
      <c r="E3" s="163"/>
      <c r="F3" s="163"/>
      <c r="G3" s="163"/>
      <c r="H3" s="163"/>
      <c r="I3" s="164"/>
    </row>
    <row r="4" spans="2:9" ht="32.25" thickBot="1" x14ac:dyDescent="0.2">
      <c r="B4" s="44" t="s">
        <v>0</v>
      </c>
      <c r="C4" s="45" t="s">
        <v>28</v>
      </c>
      <c r="D4" s="45" t="s">
        <v>31</v>
      </c>
      <c r="E4" s="45" t="s">
        <v>32</v>
      </c>
      <c r="F4" s="45" t="s">
        <v>8</v>
      </c>
      <c r="G4" s="46" t="s">
        <v>3</v>
      </c>
      <c r="H4" s="47" t="s">
        <v>1</v>
      </c>
      <c r="I4" s="48" t="s">
        <v>2</v>
      </c>
    </row>
    <row r="5" spans="2:9" s="5" customFormat="1" ht="10.5" x14ac:dyDescent="0.15">
      <c r="B5" s="20" t="s">
        <v>56</v>
      </c>
      <c r="C5" s="21"/>
      <c r="D5" s="73">
        <v>145</v>
      </c>
      <c r="E5" s="17"/>
      <c r="F5" s="17">
        <v>15</v>
      </c>
      <c r="G5" s="17"/>
      <c r="H5" s="22" t="s">
        <v>68</v>
      </c>
      <c r="I5" s="23" t="s">
        <v>69</v>
      </c>
    </row>
    <row r="6" spans="2:9" s="5" customFormat="1" ht="10.5" x14ac:dyDescent="0.15">
      <c r="B6" s="15" t="s">
        <v>56</v>
      </c>
      <c r="C6" s="6"/>
      <c r="D6" s="74">
        <v>144</v>
      </c>
      <c r="E6" s="7"/>
      <c r="F6" s="7">
        <v>15</v>
      </c>
      <c r="G6" s="106"/>
      <c r="H6" s="49" t="s">
        <v>68</v>
      </c>
      <c r="I6" s="50" t="s">
        <v>69</v>
      </c>
    </row>
    <row r="7" spans="2:9" s="5" customFormat="1" ht="10.5" x14ac:dyDescent="0.15">
      <c r="B7" s="15" t="s">
        <v>56</v>
      </c>
      <c r="C7" s="6"/>
      <c r="D7" s="74">
        <v>142</v>
      </c>
      <c r="E7" s="7"/>
      <c r="F7" s="7">
        <v>58</v>
      </c>
      <c r="G7" s="8"/>
      <c r="H7" s="9" t="s">
        <v>70</v>
      </c>
      <c r="I7" s="10" t="s">
        <v>71</v>
      </c>
    </row>
    <row r="8" spans="2:9" s="5" customFormat="1" ht="10.5" x14ac:dyDescent="0.15">
      <c r="B8" s="15" t="s">
        <v>56</v>
      </c>
      <c r="C8" s="6"/>
      <c r="D8" s="74" t="s">
        <v>58</v>
      </c>
      <c r="E8" s="7"/>
      <c r="F8" s="7">
        <v>58</v>
      </c>
      <c r="G8" s="8"/>
      <c r="H8" s="9" t="s">
        <v>70</v>
      </c>
      <c r="I8" s="10" t="s">
        <v>71</v>
      </c>
    </row>
    <row r="9" spans="2:9" s="5" customFormat="1" ht="10.5" x14ac:dyDescent="0.15">
      <c r="B9" s="15" t="s">
        <v>56</v>
      </c>
      <c r="C9" s="6"/>
      <c r="D9" s="74" t="s">
        <v>59</v>
      </c>
      <c r="E9" s="7"/>
      <c r="F9" s="7">
        <v>164</v>
      </c>
      <c r="G9" s="8"/>
      <c r="H9" s="9" t="s">
        <v>72</v>
      </c>
      <c r="I9" s="10" t="s">
        <v>73</v>
      </c>
    </row>
    <row r="10" spans="2:9" s="5" customFormat="1" ht="10.5" x14ac:dyDescent="0.15">
      <c r="B10" s="15" t="s">
        <v>57</v>
      </c>
      <c r="C10" s="6"/>
      <c r="D10" s="74">
        <v>735</v>
      </c>
      <c r="E10" s="7"/>
      <c r="F10" s="7">
        <v>825</v>
      </c>
      <c r="G10" s="8"/>
      <c r="H10" s="9" t="s">
        <v>60</v>
      </c>
      <c r="I10" s="10" t="s">
        <v>61</v>
      </c>
    </row>
    <row r="11" spans="2:9" s="5" customFormat="1" ht="10.5" x14ac:dyDescent="0.15">
      <c r="B11" s="15" t="s">
        <v>57</v>
      </c>
      <c r="C11" s="6"/>
      <c r="D11" s="74">
        <v>736</v>
      </c>
      <c r="E11" s="7"/>
      <c r="F11" s="7">
        <v>143</v>
      </c>
      <c r="G11" s="8"/>
      <c r="H11" s="9" t="s">
        <v>62</v>
      </c>
      <c r="I11" s="10" t="s">
        <v>63</v>
      </c>
    </row>
    <row r="12" spans="2:9" s="5" customFormat="1" ht="10.5" x14ac:dyDescent="0.15">
      <c r="B12" s="15" t="s">
        <v>57</v>
      </c>
      <c r="C12" s="6"/>
      <c r="D12" s="74">
        <v>737</v>
      </c>
      <c r="E12" s="7"/>
      <c r="F12" s="7">
        <v>712</v>
      </c>
      <c r="G12" s="8"/>
      <c r="H12" s="9" t="s">
        <v>64</v>
      </c>
      <c r="I12" s="10" t="s">
        <v>65</v>
      </c>
    </row>
    <row r="13" spans="2:9" s="5" customFormat="1" ht="10.5" x14ac:dyDescent="0.15">
      <c r="B13" s="15" t="s">
        <v>57</v>
      </c>
      <c r="C13" s="6"/>
      <c r="D13" s="74">
        <v>747</v>
      </c>
      <c r="E13" s="7"/>
      <c r="F13" s="7">
        <v>311</v>
      </c>
      <c r="G13" s="8"/>
      <c r="H13" s="9" t="s">
        <v>66</v>
      </c>
      <c r="I13" s="10" t="s">
        <v>67</v>
      </c>
    </row>
    <row r="14" spans="2:9" s="5" customFormat="1" ht="10.5" x14ac:dyDescent="0.15">
      <c r="B14" s="15"/>
      <c r="C14" s="6"/>
      <c r="D14" s="74"/>
      <c r="E14" s="7"/>
      <c r="F14" s="7"/>
      <c r="G14" s="8"/>
      <c r="H14" s="9"/>
      <c r="I14" s="10"/>
    </row>
    <row r="15" spans="2:9" s="5" customFormat="1" thickBot="1" x14ac:dyDescent="0.2">
      <c r="B15" s="16"/>
      <c r="C15" s="150"/>
      <c r="D15" s="151"/>
      <c r="E15" s="11"/>
      <c r="F15" s="11"/>
      <c r="G15" s="12"/>
      <c r="H15" s="152"/>
      <c r="I15" s="153"/>
    </row>
  </sheetData>
  <mergeCells count="1">
    <mergeCell ref="B3:I3"/>
  </mergeCells>
  <conditionalFormatting sqref="B3:E3">
    <cfRule type="cellIs" dxfId="8" priority="5" stopIfTrue="1" operator="greaterThanOrEqual">
      <formula>0</formula>
    </cfRule>
  </conditionalFormatting>
  <conditionalFormatting sqref="B4:I4">
    <cfRule type="cellIs" dxfId="7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"/>
  <sheetViews>
    <sheetView workbookViewId="0">
      <selection activeCell="G19" sqref="G19"/>
    </sheetView>
  </sheetViews>
  <sheetFormatPr defaultRowHeight="14.25" x14ac:dyDescent="0.2"/>
  <cols>
    <col min="1" max="1" width="2.7109375" style="2" customWidth="1"/>
    <col min="2" max="2" width="23.8554687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41" style="2" customWidth="1"/>
    <col min="8" max="8" width="69" style="2" customWidth="1"/>
    <col min="9" max="16384" width="9.140625" style="2"/>
  </cols>
  <sheetData>
    <row r="1" spans="2:8" s="14" customFormat="1" ht="19.5" x14ac:dyDescent="0.25">
      <c r="B1" s="27" t="s">
        <v>41</v>
      </c>
      <c r="C1" s="4"/>
      <c r="D1" s="4"/>
    </row>
    <row r="2" spans="2:8" s="14" customFormat="1" ht="20.25" thickBot="1" x14ac:dyDescent="0.3">
      <c r="B2" s="27" t="s">
        <v>55</v>
      </c>
      <c r="C2" s="4"/>
      <c r="D2" s="4"/>
    </row>
    <row r="3" spans="2:8" s="13" customFormat="1" ht="12" thickBot="1" x14ac:dyDescent="0.2">
      <c r="B3" s="159" t="s">
        <v>15</v>
      </c>
      <c r="C3" s="160"/>
      <c r="D3" s="160"/>
      <c r="E3" s="160"/>
      <c r="F3" s="160"/>
      <c r="G3" s="160"/>
      <c r="H3" s="165"/>
    </row>
    <row r="4" spans="2:8" s="13" customFormat="1" ht="35.25" customHeight="1" thickBot="1" x14ac:dyDescent="0.2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s="5" customFormat="1" ht="10.5" x14ac:dyDescent="0.15">
      <c r="B5" s="20"/>
      <c r="C5" s="147"/>
      <c r="D5" s="56"/>
      <c r="E5" s="17"/>
      <c r="F5" s="17"/>
      <c r="G5" s="22"/>
      <c r="H5" s="23"/>
    </row>
    <row r="6" spans="2:8" s="5" customFormat="1" ht="10.5" x14ac:dyDescent="0.15">
      <c r="B6" s="15"/>
      <c r="C6" s="148"/>
      <c r="D6" s="7"/>
      <c r="E6" s="7"/>
      <c r="F6" s="60"/>
      <c r="G6" s="61"/>
      <c r="H6" s="62"/>
    </row>
    <row r="7" spans="2:8" s="5" customFormat="1" ht="10.5" x14ac:dyDescent="0.15">
      <c r="B7" s="15"/>
      <c r="C7" s="148"/>
      <c r="D7" s="7"/>
      <c r="E7" s="7"/>
      <c r="F7" s="60"/>
      <c r="G7" s="61"/>
      <c r="H7" s="62"/>
    </row>
    <row r="8" spans="2:8" s="5" customFormat="1" ht="10.5" x14ac:dyDescent="0.15">
      <c r="B8" s="15"/>
      <c r="C8" s="148"/>
      <c r="D8" s="7"/>
      <c r="E8" s="7"/>
      <c r="F8" s="106"/>
      <c r="G8" s="49"/>
      <c r="H8" s="50"/>
    </row>
    <row r="9" spans="2:8" s="5" customFormat="1" ht="10.5" x14ac:dyDescent="0.15">
      <c r="B9" s="15"/>
      <c r="C9" s="148"/>
      <c r="D9" s="7"/>
      <c r="E9" s="7"/>
      <c r="F9" s="106"/>
      <c r="G9" s="49"/>
      <c r="H9" s="50"/>
    </row>
    <row r="10" spans="2:8" s="5" customFormat="1" ht="10.5" x14ac:dyDescent="0.15">
      <c r="B10" s="15"/>
      <c r="C10" s="148"/>
      <c r="D10" s="7"/>
      <c r="E10" s="7"/>
      <c r="F10" s="8"/>
      <c r="G10" s="49"/>
      <c r="H10" s="50"/>
    </row>
    <row r="11" spans="2:8" s="5" customFormat="1" ht="11.25" thickBot="1" x14ac:dyDescent="0.2">
      <c r="B11" s="16"/>
      <c r="C11" s="149"/>
      <c r="D11" s="11"/>
      <c r="E11" s="11"/>
      <c r="F11" s="12"/>
      <c r="G11" s="18"/>
      <c r="H11" s="19"/>
    </row>
  </sheetData>
  <mergeCells count="1">
    <mergeCell ref="B3:H3"/>
  </mergeCells>
  <conditionalFormatting sqref="B3:D3">
    <cfRule type="cellIs" dxfId="6" priority="4" stopIfTrue="1" operator="greaterThanOrEqual">
      <formula>0</formula>
    </cfRule>
  </conditionalFormatting>
  <conditionalFormatting sqref="B4:H4">
    <cfRule type="cellIs" dxfId="5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B6AA2-230C-44D9-B170-922E5FAE1F83}">
  <dimension ref="B1:H11"/>
  <sheetViews>
    <sheetView workbookViewId="0">
      <selection activeCell="G18" sqref="G18"/>
    </sheetView>
  </sheetViews>
  <sheetFormatPr defaultRowHeight="15" x14ac:dyDescent="0.25"/>
  <cols>
    <col min="1" max="1" width="4" customWidth="1"/>
    <col min="2" max="2" width="26.28515625" customWidth="1"/>
    <col min="3" max="3" width="10.5703125" customWidth="1"/>
    <col min="4" max="4" width="12.7109375" customWidth="1"/>
    <col min="7" max="7" width="18.42578125" customWidth="1"/>
    <col min="8" max="8" width="42.7109375" customWidth="1"/>
  </cols>
  <sheetData>
    <row r="1" spans="2:8" ht="19.5" x14ac:dyDescent="0.25">
      <c r="B1" s="27" t="s">
        <v>47</v>
      </c>
      <c r="C1" s="4"/>
      <c r="D1" s="4"/>
      <c r="E1" s="14"/>
      <c r="F1" s="14"/>
      <c r="G1" s="14"/>
      <c r="H1" s="14"/>
    </row>
    <row r="2" spans="2:8" ht="20.25" thickBot="1" x14ac:dyDescent="0.3">
      <c r="B2" s="27" t="s">
        <v>55</v>
      </c>
      <c r="C2" s="4"/>
      <c r="D2" s="4"/>
      <c r="E2" s="14"/>
      <c r="F2" s="14"/>
      <c r="G2" s="14"/>
      <c r="H2" s="14"/>
    </row>
    <row r="3" spans="2:8" ht="15.75" thickBot="1" x14ac:dyDescent="0.3">
      <c r="B3" s="159" t="s">
        <v>15</v>
      </c>
      <c r="C3" s="160"/>
      <c r="D3" s="160"/>
      <c r="E3" s="160"/>
      <c r="F3" s="160"/>
      <c r="G3" s="160"/>
      <c r="H3" s="165"/>
    </row>
    <row r="4" spans="2:8" ht="32.25" thickBot="1" x14ac:dyDescent="0.3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x14ac:dyDescent="0.25">
      <c r="B5" s="20"/>
      <c r="C5" s="75"/>
      <c r="D5" s="56"/>
      <c r="E5" s="56"/>
      <c r="F5" s="57"/>
      <c r="G5" s="58"/>
      <c r="H5" s="59"/>
    </row>
    <row r="6" spans="2:8" x14ac:dyDescent="0.25">
      <c r="B6" s="15"/>
      <c r="C6" s="76"/>
      <c r="D6" s="7"/>
      <c r="E6" s="7"/>
      <c r="F6" s="60"/>
      <c r="G6" s="61"/>
      <c r="H6" s="62"/>
    </row>
    <row r="7" spans="2:8" x14ac:dyDescent="0.25">
      <c r="B7" s="15"/>
      <c r="C7" s="76"/>
      <c r="D7" s="7"/>
      <c r="E7" s="7"/>
      <c r="F7" s="60"/>
      <c r="G7" s="61"/>
      <c r="H7" s="62"/>
    </row>
    <row r="8" spans="2:8" x14ac:dyDescent="0.25">
      <c r="B8" s="15"/>
      <c r="C8" s="76"/>
      <c r="D8" s="7"/>
      <c r="E8" s="7"/>
      <c r="F8" s="8"/>
      <c r="G8" s="49"/>
      <c r="H8" s="50"/>
    </row>
    <row r="9" spans="2:8" x14ac:dyDescent="0.25">
      <c r="B9" s="15"/>
      <c r="C9" s="76"/>
      <c r="D9" s="7"/>
      <c r="E9" s="7"/>
      <c r="F9" s="8"/>
      <c r="G9" s="49"/>
      <c r="H9" s="50"/>
    </row>
    <row r="10" spans="2:8" x14ac:dyDescent="0.25">
      <c r="B10" s="15"/>
      <c r="C10" s="76"/>
      <c r="D10" s="7"/>
      <c r="E10" s="7"/>
      <c r="F10" s="8"/>
      <c r="G10" s="49"/>
      <c r="H10" s="50"/>
    </row>
    <row r="11" spans="2:8" x14ac:dyDescent="0.25">
      <c r="B11" s="15"/>
      <c r="C11" s="76"/>
      <c r="D11" s="7"/>
      <c r="E11" s="7"/>
      <c r="F11" s="8"/>
      <c r="G11" s="49"/>
      <c r="H11" s="50"/>
    </row>
  </sheetData>
  <mergeCells count="1">
    <mergeCell ref="B3:H3"/>
  </mergeCells>
  <conditionalFormatting sqref="B3:D3">
    <cfRule type="cellIs" dxfId="4" priority="4" stopIfTrue="1" operator="greaterThanOrEqual">
      <formula>0</formula>
    </cfRule>
  </conditionalFormatting>
  <conditionalFormatting sqref="B4:H4">
    <cfRule type="cellIs" dxfId="3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8"/>
  <sheetViews>
    <sheetView workbookViewId="0">
      <selection activeCell="J22" sqref="J22"/>
    </sheetView>
  </sheetViews>
  <sheetFormatPr defaultRowHeight="15" x14ac:dyDescent="0.25"/>
  <cols>
    <col min="1" max="1" width="2.7109375" customWidth="1"/>
    <col min="2" max="2" width="20.85546875" customWidth="1"/>
    <col min="3" max="16" width="11.42578125" customWidth="1"/>
  </cols>
  <sheetData>
    <row r="1" spans="2:16" s="2" customFormat="1" ht="24.75" x14ac:dyDescent="0.3">
      <c r="B1" s="27" t="s">
        <v>19</v>
      </c>
      <c r="C1" s="1"/>
      <c r="G1" s="3"/>
    </row>
    <row r="2" spans="2:16" s="2" customFormat="1" ht="25.5" thickBot="1" x14ac:dyDescent="0.35">
      <c r="B2" s="27" t="s">
        <v>55</v>
      </c>
      <c r="C2" s="1"/>
      <c r="G2" s="3"/>
    </row>
    <row r="3" spans="2:16" ht="26.25" customHeight="1" x14ac:dyDescent="0.25">
      <c r="B3" s="166" t="s">
        <v>0</v>
      </c>
      <c r="C3" s="166" t="s">
        <v>43</v>
      </c>
      <c r="D3" s="174"/>
      <c r="E3" s="174"/>
      <c r="F3" s="175"/>
      <c r="G3" s="168" t="s">
        <v>44</v>
      </c>
      <c r="H3" s="169"/>
      <c r="I3" s="170"/>
      <c r="J3" s="168" t="s">
        <v>45</v>
      </c>
      <c r="K3" s="169"/>
      <c r="L3" s="170"/>
      <c r="M3" s="171" t="s">
        <v>46</v>
      </c>
      <c r="N3" s="171"/>
      <c r="O3" s="172"/>
      <c r="P3" s="173"/>
    </row>
    <row r="4" spans="2:16" ht="32.25" thickBot="1" x14ac:dyDescent="0.3">
      <c r="B4" s="167"/>
      <c r="C4" s="28" t="s">
        <v>21</v>
      </c>
      <c r="D4" s="29" t="s">
        <v>22</v>
      </c>
      <c r="E4" s="30" t="s">
        <v>23</v>
      </c>
      <c r="F4" s="31" t="s">
        <v>29</v>
      </c>
      <c r="G4" s="28" t="s">
        <v>21</v>
      </c>
      <c r="H4" s="29" t="s">
        <v>22</v>
      </c>
      <c r="I4" s="31" t="s">
        <v>23</v>
      </c>
      <c r="J4" s="28" t="s">
        <v>21</v>
      </c>
      <c r="K4" s="29" t="s">
        <v>22</v>
      </c>
      <c r="L4" s="31" t="s">
        <v>23</v>
      </c>
      <c r="M4" s="32" t="s">
        <v>30</v>
      </c>
      <c r="N4" s="32" t="s">
        <v>20</v>
      </c>
      <c r="O4" s="33" t="s">
        <v>25</v>
      </c>
      <c r="P4" s="34" t="s">
        <v>24</v>
      </c>
    </row>
    <row r="5" spans="2:16" x14ac:dyDescent="0.25">
      <c r="B5" s="40" t="s">
        <v>56</v>
      </c>
      <c r="C5" s="89"/>
      <c r="D5" s="7"/>
      <c r="E5" s="42"/>
      <c r="F5" s="43">
        <v>1348</v>
      </c>
      <c r="G5" s="41"/>
      <c r="H5" s="7"/>
      <c r="I5" s="43"/>
      <c r="J5" s="41"/>
      <c r="K5" s="7"/>
      <c r="L5" s="176">
        <f>dotčené_nemovitosti!T6+dotčené_nemovitosti!T7</f>
        <v>703</v>
      </c>
      <c r="M5" s="6"/>
      <c r="N5" s="6"/>
      <c r="O5" s="7"/>
      <c r="P5" s="43"/>
    </row>
    <row r="6" spans="2:16" x14ac:dyDescent="0.25">
      <c r="B6" s="40" t="s">
        <v>57</v>
      </c>
      <c r="C6" s="41"/>
      <c r="D6" s="7"/>
      <c r="E6" s="42"/>
      <c r="F6" s="43">
        <v>2768</v>
      </c>
      <c r="G6" s="41"/>
      <c r="H6" s="7"/>
      <c r="I6" s="43"/>
      <c r="J6" s="41"/>
      <c r="K6" s="7"/>
      <c r="L6" s="43"/>
      <c r="M6" s="6"/>
      <c r="N6" s="6"/>
      <c r="O6" s="7"/>
      <c r="P6" s="43"/>
    </row>
    <row r="7" spans="2:16" ht="15.75" thickBot="1" x14ac:dyDescent="0.3">
      <c r="B7" s="40"/>
      <c r="C7" s="41"/>
      <c r="D7" s="7"/>
      <c r="E7" s="42"/>
      <c r="F7" s="43"/>
      <c r="G7" s="41"/>
      <c r="H7" s="7"/>
      <c r="I7" s="43"/>
      <c r="J7" s="41"/>
      <c r="K7" s="7"/>
      <c r="L7" s="43"/>
      <c r="M7" s="6"/>
      <c r="N7" s="6"/>
      <c r="O7" s="7"/>
      <c r="P7" s="43"/>
    </row>
    <row r="8" spans="2:16" ht="25.5" customHeight="1" thickBot="1" x14ac:dyDescent="0.3">
      <c r="B8" s="35" t="s">
        <v>26</v>
      </c>
      <c r="C8" s="36">
        <f t="shared" ref="C8:P8" si="0">SUM(C5:C7)</f>
        <v>0</v>
      </c>
      <c r="D8" s="37">
        <f t="shared" si="0"/>
        <v>0</v>
      </c>
      <c r="E8" s="37">
        <f t="shared" si="0"/>
        <v>0</v>
      </c>
      <c r="F8" s="38">
        <f t="shared" si="0"/>
        <v>4116</v>
      </c>
      <c r="G8" s="36">
        <f t="shared" si="0"/>
        <v>0</v>
      </c>
      <c r="H8" s="37">
        <f t="shared" si="0"/>
        <v>0</v>
      </c>
      <c r="I8" s="38">
        <f t="shared" si="0"/>
        <v>0</v>
      </c>
      <c r="J8" s="36">
        <f t="shared" si="0"/>
        <v>0</v>
      </c>
      <c r="K8" s="37">
        <f t="shared" si="0"/>
        <v>0</v>
      </c>
      <c r="L8" s="38">
        <f t="shared" si="0"/>
        <v>703</v>
      </c>
      <c r="M8" s="36">
        <f t="shared" si="0"/>
        <v>0</v>
      </c>
      <c r="N8" s="37">
        <f t="shared" si="0"/>
        <v>0</v>
      </c>
      <c r="O8" s="37">
        <f t="shared" si="0"/>
        <v>0</v>
      </c>
      <c r="P8" s="39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Sousední nemovitiosti</vt:lpstr>
      <vt:lpstr>PUPFL do 50m</vt:lpstr>
      <vt:lpstr>IPO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Žemba Vladimír</dc:creator>
  <cp:lastModifiedBy>Žemba Vladimír</cp:lastModifiedBy>
  <cp:lastPrinted>2024-01-05T07:50:44Z</cp:lastPrinted>
  <dcterms:created xsi:type="dcterms:W3CDTF">2014-10-08T08:48:00Z</dcterms:created>
  <dcterms:modified xsi:type="dcterms:W3CDTF">2024-01-05T07:51:51Z</dcterms:modified>
</cp:coreProperties>
</file>